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300" windowWidth="28515" windowHeight="1419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D20" i="1" l="1"/>
  <c r="H20" i="1" s="1"/>
  <c r="D15" i="1"/>
  <c r="H15" i="1" s="1"/>
  <c r="H22" i="1" l="1"/>
  <c r="H24" i="1" l="1"/>
  <c r="H26" i="1" s="1"/>
</calcChain>
</file>

<file path=xl/sharedStrings.xml><?xml version="1.0" encoding="utf-8"?>
<sst xmlns="http://schemas.openxmlformats.org/spreadsheetml/2006/main" count="42" uniqueCount="34">
  <si>
    <t>CHF</t>
  </si>
  <si>
    <t>Mengengebühr Schmutzwasser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</si>
  <si>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</si>
  <si>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Bezogene Trinkwassermenge</t>
    </r>
    <r>
      <rPr>
        <vertAlign val="superscript"/>
        <sz val="11"/>
        <color theme="1"/>
        <rFont val="Calibri"/>
        <family val="2"/>
        <scheme val="minor"/>
      </rPr>
      <t xml:space="preserve"> 1)</t>
    </r>
  </si>
  <si>
    <r>
      <t>genutzte Brauchwassermenge</t>
    </r>
    <r>
      <rPr>
        <vertAlign val="superscript"/>
        <sz val="11"/>
        <color theme="1"/>
        <rFont val="Calibri"/>
        <family val="2"/>
        <scheme val="minor"/>
      </rPr>
      <t xml:space="preserve"> 2)</t>
    </r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</si>
  <si>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à CHF</t>
    </r>
  </si>
  <si>
    <t>Mengengebühr Regenwasser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</si>
  <si>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</si>
  <si>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Zwischensumme Schmutzwasser und Regenwasser</t>
  </si>
  <si>
    <t>1)</t>
  </si>
  <si>
    <t>Wassermenge gemäss dem von den IWB in Rechnung gestellten Trinkwasserverbrauch</t>
  </si>
  <si>
    <t>An Kanalisation angeschlossene Fläche gemäss Geländekartierung</t>
  </si>
  <si>
    <t>2)</t>
  </si>
  <si>
    <t>3)</t>
  </si>
  <si>
    <t>4)</t>
  </si>
  <si>
    <r>
      <t>Ab einem Inhalt von mehr als 50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Verbrauch gemäss separater Wasseruhr</t>
    </r>
  </si>
  <si>
    <r>
      <t>Ab einem Inhalt von mehr als 5 m</t>
    </r>
    <r>
      <rPr>
        <vertAlign val="superscript"/>
        <sz val="11"/>
        <color theme="1"/>
        <rFont val="Calibri"/>
        <family val="2"/>
        <scheme val="minor"/>
      </rPr>
      <t>3</t>
    </r>
  </si>
  <si>
    <t>Ressort:        Wasser, Abwasser</t>
  </si>
  <si>
    <t>Direkt:           061 425 53 11</t>
  </si>
  <si>
    <t>E-Mail:          georg.baumann@binningen.bl.ch</t>
  </si>
  <si>
    <t>Zuständig:    Georg Baumann</t>
  </si>
  <si>
    <t>5)</t>
  </si>
  <si>
    <r>
      <t xml:space="preserve">Total Schmutzwassermenge 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</si>
  <si>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Abflusswirksame Oberfläche</t>
    </r>
    <r>
      <rPr>
        <vertAlign val="superscript"/>
        <sz val="11"/>
        <color theme="1"/>
        <rFont val="Calibri"/>
        <family val="2"/>
        <scheme val="minor"/>
      </rPr>
      <t xml:space="preserve"> 4)</t>
    </r>
  </si>
  <si>
    <r>
      <t>an Brauchwassertank angeschl. Fläche</t>
    </r>
    <r>
      <rPr>
        <vertAlign val="superscript"/>
        <sz val="11"/>
        <color theme="1"/>
        <rFont val="Calibri"/>
        <family val="2"/>
        <scheme val="minor"/>
      </rPr>
      <t xml:space="preserve"> 5)</t>
    </r>
  </si>
  <si>
    <r>
      <t xml:space="preserve">Total Regenwassermenge </t>
    </r>
    <r>
      <rPr>
        <vertAlign val="superscript"/>
        <sz val="11"/>
        <color theme="1"/>
        <rFont val="Calibri"/>
        <family val="2"/>
        <scheme val="minor"/>
      </rPr>
      <t>6)</t>
    </r>
  </si>
  <si>
    <t>6)</t>
  </si>
  <si>
    <t>Total Mengengebühr Schmutz- und Regenwasser (auf 5 Rp. gerundet)</t>
  </si>
  <si>
    <t xml:space="preserve"> + 8 % MwSt.</t>
  </si>
  <si>
    <t>+</t>
  </si>
  <si>
    <t>-</t>
  </si>
  <si>
    <t>Jährliche Abwassergebühr seit 01.01.2016</t>
  </si>
  <si>
    <t>Mit dieser Tabelle können Sie ausrechnen, wie hoch die jährliche Abwassergebühr gemäss gültigem Abwasserreglement ist. Füllen Sie die orangen Zellen, das Resultat können Sie in der grauen Zelle ablesen.</t>
  </si>
  <si>
    <t>Gebühr kantonal und kommunal für Abwasser für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</si>
</sst>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 textRotation="90"/>
    </xf>
    <xf numFmtId="0" fontId="0" fillId="0" borderId="0" xfId="0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0" xfId="0" applyNumberFormat="1" applyFill="1" applyBorder="1"/>
    <xf numFmtId="164" fontId="0" fillId="4" borderId="1" xfId="0" applyNumberFormat="1" applyFill="1" applyBorder="1" applyProtection="1">
      <protection locked="0"/>
    </xf>
    <xf numFmtId="0" fontId="1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Fill="1" applyBorder="1" applyAlignment="1">
      <alignment vertical="center" textRotation="90"/>
    </xf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164" fontId="1" fillId="2" borderId="3" xfId="0" applyNumberFormat="1" applyFont="1" applyFill="1" applyBorder="1"/>
    <xf numFmtId="0" fontId="0" fillId="0" borderId="0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topLeftCell="A7" zoomScale="95" zoomScaleNormal="95" zoomScalePageLayoutView="80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38.5703125" customWidth="1"/>
    <col min="3" max="3" width="1.85546875" customWidth="1"/>
    <col min="4" max="4" width="9.7109375" customWidth="1"/>
    <col min="5" max="5" width="8.28515625" customWidth="1"/>
    <col min="6" max="6" width="7.5703125" style="19" customWidth="1"/>
    <col min="7" max="7" width="4.42578125" bestFit="1" customWidth="1"/>
    <col min="8" max="8" width="9.7109375" customWidth="1"/>
    <col min="9" max="9" width="2.7109375" customWidth="1"/>
  </cols>
  <sheetData>
    <row r="1" spans="1:8" s="8" customFormat="1" ht="13.5" customHeight="1" x14ac:dyDescent="0.2">
      <c r="B1" s="8" t="s">
        <v>20</v>
      </c>
      <c r="F1" s="18"/>
    </row>
    <row r="2" spans="1:8" s="8" customFormat="1" ht="13.5" customHeight="1" x14ac:dyDescent="0.2">
      <c r="B2" s="8" t="s">
        <v>17</v>
      </c>
      <c r="F2" s="18"/>
    </row>
    <row r="3" spans="1:8" s="8" customFormat="1" ht="13.5" customHeight="1" x14ac:dyDescent="0.2">
      <c r="B3" s="8" t="s">
        <v>18</v>
      </c>
      <c r="F3" s="18"/>
    </row>
    <row r="4" spans="1:8" s="8" customFormat="1" ht="13.5" customHeight="1" x14ac:dyDescent="0.2">
      <c r="B4" s="8" t="s">
        <v>19</v>
      </c>
      <c r="F4" s="18"/>
    </row>
    <row r="5" spans="1:8" ht="15" customHeight="1" x14ac:dyDescent="0.25">
      <c r="A5" s="7"/>
      <c r="B5" s="1"/>
      <c r="C5" s="1"/>
    </row>
    <row r="6" spans="1:8" ht="15" customHeight="1" x14ac:dyDescent="0.25"/>
    <row r="7" spans="1:8" ht="18.75" customHeight="1" x14ac:dyDescent="0.3">
      <c r="A7" s="9"/>
      <c r="B7" s="4" t="s">
        <v>31</v>
      </c>
      <c r="C7" s="4"/>
      <c r="D7" s="2"/>
      <c r="E7" s="2"/>
      <c r="F7" s="20"/>
      <c r="G7" s="2"/>
      <c r="H7" s="2"/>
    </row>
    <row r="9" spans="1:8" ht="45" customHeight="1" x14ac:dyDescent="0.25">
      <c r="B9" s="28" t="s">
        <v>32</v>
      </c>
      <c r="C9" s="28"/>
      <c r="D9" s="28"/>
      <c r="E9" s="28"/>
      <c r="F9" s="28"/>
      <c r="G9" s="28"/>
      <c r="H9" s="28"/>
    </row>
    <row r="10" spans="1:8" ht="15" customHeight="1" x14ac:dyDescent="0.25">
      <c r="A10" s="9"/>
      <c r="B10" s="2"/>
      <c r="C10" s="2"/>
      <c r="D10" s="2"/>
      <c r="E10" s="2"/>
      <c r="F10" s="20"/>
      <c r="G10" s="2"/>
      <c r="H10" s="2"/>
    </row>
    <row r="11" spans="1:8" ht="15" customHeight="1" x14ac:dyDescent="0.25">
      <c r="A11" s="9"/>
      <c r="B11" s="2"/>
      <c r="C11" s="2"/>
      <c r="D11" s="2"/>
      <c r="E11" s="2"/>
      <c r="F11" s="20"/>
      <c r="G11" s="2"/>
      <c r="H11" s="2"/>
    </row>
    <row r="12" spans="1:8" ht="15" customHeight="1" x14ac:dyDescent="0.25">
      <c r="A12" s="9"/>
      <c r="B12" s="3" t="s">
        <v>1</v>
      </c>
      <c r="C12" s="3"/>
      <c r="D12" s="2"/>
      <c r="E12" s="2"/>
      <c r="F12" s="20"/>
      <c r="G12" s="2"/>
      <c r="H12" s="2"/>
    </row>
    <row r="13" spans="1:8" ht="15" customHeight="1" x14ac:dyDescent="0.25">
      <c r="A13" s="9"/>
      <c r="B13" s="2" t="s">
        <v>3</v>
      </c>
      <c r="C13" s="2"/>
      <c r="D13" s="14"/>
      <c r="E13" s="2" t="s">
        <v>2</v>
      </c>
      <c r="F13" s="20"/>
      <c r="G13" s="2"/>
      <c r="H13" s="2"/>
    </row>
    <row r="14" spans="1:8" ht="15" customHeight="1" x14ac:dyDescent="0.25">
      <c r="A14" s="9"/>
      <c r="B14" s="2" t="s">
        <v>4</v>
      </c>
      <c r="C14" s="2" t="s">
        <v>29</v>
      </c>
      <c r="D14" s="14"/>
      <c r="E14" s="2" t="s">
        <v>2</v>
      </c>
      <c r="F14" s="20"/>
      <c r="G14" s="2"/>
      <c r="H14" s="2"/>
    </row>
    <row r="15" spans="1:8" ht="15" customHeight="1" x14ac:dyDescent="0.25">
      <c r="A15" s="9"/>
      <c r="B15" s="2" t="s">
        <v>22</v>
      </c>
      <c r="C15" s="2"/>
      <c r="D15" s="11" t="str">
        <f>IF(OR(D13&lt;&gt;"",D14&lt;&gt;""),D13+D14,"")</f>
        <v/>
      </c>
      <c r="E15" s="2" t="s">
        <v>5</v>
      </c>
      <c r="F15" s="21">
        <v>1.55</v>
      </c>
      <c r="G15" s="2" t="s">
        <v>0</v>
      </c>
      <c r="H15" s="13">
        <f>IF(OR(D13&lt;&gt;"",D14&lt;&gt;""),D15*F15,0)</f>
        <v>0</v>
      </c>
    </row>
    <row r="16" spans="1:8" ht="15" customHeight="1" x14ac:dyDescent="0.25">
      <c r="A16" s="9"/>
      <c r="B16" s="2"/>
      <c r="C16" s="2"/>
      <c r="D16" s="2"/>
      <c r="E16" s="2"/>
      <c r="F16" s="20"/>
      <c r="G16" s="2"/>
      <c r="H16" s="2"/>
    </row>
    <row r="17" spans="1:8" ht="15" customHeight="1" x14ac:dyDescent="0.25">
      <c r="A17" s="9"/>
      <c r="B17" s="3" t="s">
        <v>6</v>
      </c>
      <c r="C17" s="3"/>
      <c r="D17" s="2"/>
      <c r="E17" s="2"/>
      <c r="F17" s="20"/>
      <c r="G17" s="2"/>
      <c r="H17" s="2"/>
    </row>
    <row r="18" spans="1:8" ht="15" customHeight="1" x14ac:dyDescent="0.25">
      <c r="A18" s="9"/>
      <c r="B18" s="2" t="s">
        <v>23</v>
      </c>
      <c r="C18" s="2"/>
      <c r="D18" s="14"/>
      <c r="E18" s="2" t="s">
        <v>7</v>
      </c>
      <c r="F18" s="20"/>
      <c r="G18" s="2"/>
      <c r="H18" s="2"/>
    </row>
    <row r="19" spans="1:8" ht="15" customHeight="1" x14ac:dyDescent="0.25">
      <c r="A19" s="9"/>
      <c r="B19" s="2" t="s">
        <v>24</v>
      </c>
      <c r="C19" s="2" t="s">
        <v>30</v>
      </c>
      <c r="D19" s="14"/>
      <c r="E19" s="2" t="s">
        <v>7</v>
      </c>
      <c r="F19" s="20"/>
      <c r="G19" s="2"/>
      <c r="H19" s="2"/>
    </row>
    <row r="20" spans="1:8" ht="15" customHeight="1" x14ac:dyDescent="0.25">
      <c r="A20" s="9"/>
      <c r="B20" s="2" t="s">
        <v>25</v>
      </c>
      <c r="C20" s="2"/>
      <c r="D20" s="11" t="str">
        <f>IF(OR(D18&lt;&gt;"",D19&lt;&gt;""),D18-D19,"")</f>
        <v/>
      </c>
      <c r="E20" s="2" t="s">
        <v>5</v>
      </c>
      <c r="F20" s="21">
        <v>0.34</v>
      </c>
      <c r="G20" s="2" t="s">
        <v>0</v>
      </c>
      <c r="H20" s="13">
        <f>IF(OR(D18&lt;&gt;"",D19&lt;&gt;""),D20*F20,0)</f>
        <v>0</v>
      </c>
    </row>
    <row r="21" spans="1:8" ht="15" customHeight="1" x14ac:dyDescent="0.25">
      <c r="A21" s="9"/>
      <c r="B21" s="2"/>
      <c r="C21" s="2"/>
      <c r="D21" s="2"/>
      <c r="E21" s="2"/>
      <c r="F21" s="20"/>
      <c r="G21" s="2"/>
      <c r="H21" s="2"/>
    </row>
    <row r="22" spans="1:8" ht="15" customHeight="1" x14ac:dyDescent="0.25">
      <c r="A22" s="9"/>
      <c r="B22" s="2" t="s">
        <v>8</v>
      </c>
      <c r="C22" s="2"/>
      <c r="D22" s="2"/>
      <c r="E22" s="2"/>
      <c r="F22" s="20"/>
      <c r="G22" s="2" t="s">
        <v>0</v>
      </c>
      <c r="H22" s="12">
        <f>IF(H15&lt;&gt;"",H20+H15,"")</f>
        <v>0</v>
      </c>
    </row>
    <row r="23" spans="1:8" ht="15" customHeight="1" x14ac:dyDescent="0.25">
      <c r="A23" s="9"/>
      <c r="B23" s="2"/>
      <c r="C23" s="2"/>
      <c r="D23" s="2"/>
      <c r="E23" s="2"/>
      <c r="F23" s="20"/>
      <c r="G23" s="2"/>
      <c r="H23" s="16"/>
    </row>
    <row r="24" spans="1:8" ht="15" customHeight="1" x14ac:dyDescent="0.25">
      <c r="A24" s="9"/>
      <c r="B24" s="2" t="s">
        <v>28</v>
      </c>
      <c r="C24" s="2"/>
      <c r="E24" s="2"/>
      <c r="F24" s="20"/>
      <c r="G24" s="2" t="s">
        <v>0</v>
      </c>
      <c r="H24" s="13">
        <f>IF(H22&lt;&gt;"",H22/100*8,"")</f>
        <v>0</v>
      </c>
    </row>
    <row r="25" spans="1:8" ht="15" customHeight="1" x14ac:dyDescent="0.25">
      <c r="A25" s="9"/>
      <c r="B25" s="2"/>
      <c r="C25" s="2"/>
      <c r="D25" s="2"/>
      <c r="E25" s="2"/>
      <c r="F25" s="20"/>
      <c r="G25" s="2"/>
      <c r="H25" s="16"/>
    </row>
    <row r="26" spans="1:8" s="26" customFormat="1" ht="15" customHeight="1" thickBot="1" x14ac:dyDescent="0.3">
      <c r="A26" s="9"/>
      <c r="B26" s="3" t="s">
        <v>27</v>
      </c>
      <c r="C26" s="3"/>
      <c r="D26" s="3"/>
      <c r="E26" s="3"/>
      <c r="F26" s="25"/>
      <c r="G26" s="3" t="s">
        <v>0</v>
      </c>
      <c r="H26" s="27">
        <f>IF(H22&lt;&gt;"",ROUND(((H22+H24)*2),1)/2,"")</f>
        <v>0</v>
      </c>
    </row>
    <row r="27" spans="1:8" s="17" customFormat="1" ht="15.75" thickTop="1" x14ac:dyDescent="0.25">
      <c r="A27" s="9"/>
      <c r="B27" s="15"/>
      <c r="C27" s="15"/>
      <c r="D27" s="10"/>
      <c r="E27" s="10"/>
      <c r="F27" s="21"/>
      <c r="G27" s="10"/>
      <c r="H27" s="16"/>
    </row>
    <row r="28" spans="1:8" s="17" customFormat="1" x14ac:dyDescent="0.25">
      <c r="A28" s="9"/>
      <c r="B28" s="15"/>
      <c r="C28" s="15"/>
      <c r="D28" s="10"/>
      <c r="E28" s="10"/>
      <c r="F28" s="21"/>
      <c r="G28" s="10"/>
      <c r="H28" s="16"/>
    </row>
    <row r="29" spans="1:8" s="17" customFormat="1" x14ac:dyDescent="0.25">
      <c r="A29" s="9"/>
      <c r="B29" s="15"/>
      <c r="C29" s="15"/>
      <c r="D29" s="10"/>
      <c r="E29" s="10"/>
      <c r="F29" s="21"/>
      <c r="G29" s="10"/>
      <c r="H29" s="16"/>
    </row>
    <row r="30" spans="1:8" s="17" customFormat="1" x14ac:dyDescent="0.25">
      <c r="A30" s="9"/>
      <c r="B30" s="15"/>
      <c r="C30" s="15"/>
      <c r="D30" s="10"/>
      <c r="E30" s="10"/>
      <c r="F30" s="21"/>
      <c r="G30" s="10"/>
      <c r="H30" s="16"/>
    </row>
    <row r="31" spans="1:8" s="17" customFormat="1" x14ac:dyDescent="0.25">
      <c r="A31" s="9"/>
      <c r="B31" s="15"/>
      <c r="C31" s="15"/>
      <c r="D31" s="10"/>
      <c r="E31" s="10"/>
      <c r="F31" s="21"/>
      <c r="G31" s="10"/>
      <c r="H31" s="16"/>
    </row>
    <row r="32" spans="1:8" s="17" customFormat="1" x14ac:dyDescent="0.25">
      <c r="A32" s="9"/>
      <c r="B32" s="15"/>
      <c r="C32" s="15"/>
      <c r="D32" s="10"/>
      <c r="E32" s="10"/>
      <c r="F32" s="21"/>
      <c r="G32" s="10"/>
      <c r="H32" s="16"/>
    </row>
    <row r="33" spans="1:9" s="17" customFormat="1" x14ac:dyDescent="0.25">
      <c r="A33" s="9"/>
      <c r="B33" s="15"/>
      <c r="C33" s="15"/>
      <c r="D33" s="10"/>
      <c r="E33" s="10"/>
      <c r="F33" s="21"/>
      <c r="G33" s="10"/>
      <c r="H33" s="16"/>
    </row>
    <row r="34" spans="1:9" s="17" customFormat="1" x14ac:dyDescent="0.25">
      <c r="A34" s="9"/>
      <c r="B34" s="15"/>
      <c r="C34" s="15"/>
      <c r="D34" s="10"/>
      <c r="E34" s="10"/>
      <c r="F34" s="21"/>
      <c r="G34" s="10"/>
      <c r="H34" s="16"/>
    </row>
    <row r="35" spans="1:9" s="17" customFormat="1" x14ac:dyDescent="0.25">
      <c r="A35" s="9"/>
      <c r="B35" s="15"/>
      <c r="C35" s="15"/>
      <c r="D35" s="10"/>
      <c r="E35" s="10"/>
      <c r="F35" s="21"/>
      <c r="G35" s="10"/>
      <c r="H35" s="16"/>
    </row>
    <row r="36" spans="1:9" s="17" customFormat="1" x14ac:dyDescent="0.25">
      <c r="A36" s="9"/>
      <c r="B36" s="15"/>
      <c r="C36" s="15"/>
      <c r="D36" s="10"/>
      <c r="E36" s="10"/>
      <c r="F36" s="21"/>
      <c r="G36" s="10"/>
      <c r="H36" s="16"/>
    </row>
    <row r="37" spans="1:9" s="17" customFormat="1" x14ac:dyDescent="0.25">
      <c r="A37" s="9"/>
      <c r="B37" s="15"/>
      <c r="C37" s="15"/>
      <c r="D37" s="10"/>
      <c r="E37" s="10"/>
      <c r="F37" s="21"/>
      <c r="G37" s="10"/>
      <c r="H37" s="16"/>
    </row>
    <row r="38" spans="1:9" x14ac:dyDescent="0.25">
      <c r="A38" s="22"/>
      <c r="B38" s="23"/>
      <c r="C38" s="23"/>
      <c r="D38" s="23"/>
      <c r="E38" s="23"/>
      <c r="F38" s="24"/>
      <c r="G38" s="23"/>
      <c r="H38" s="23"/>
      <c r="I38" s="23"/>
    </row>
    <row r="40" spans="1:9" ht="15" customHeight="1" x14ac:dyDescent="0.25">
      <c r="A40" s="5" t="s">
        <v>9</v>
      </c>
      <c r="B40" t="s">
        <v>10</v>
      </c>
    </row>
    <row r="41" spans="1:9" ht="15" customHeight="1" x14ac:dyDescent="0.25">
      <c r="A41" s="5" t="s">
        <v>12</v>
      </c>
      <c r="B41" t="s">
        <v>15</v>
      </c>
    </row>
    <row r="42" spans="1:9" ht="15" customHeight="1" x14ac:dyDescent="0.25">
      <c r="A42" s="5" t="s">
        <v>13</v>
      </c>
      <c r="B42" s="2" t="s">
        <v>33</v>
      </c>
      <c r="C42" s="2"/>
      <c r="D42" s="2"/>
      <c r="E42" s="2"/>
      <c r="F42" s="20"/>
      <c r="G42" s="2"/>
      <c r="H42" s="2"/>
    </row>
    <row r="43" spans="1:9" ht="15" customHeight="1" x14ac:dyDescent="0.25">
      <c r="A43" s="6" t="s">
        <v>14</v>
      </c>
      <c r="B43" t="s">
        <v>11</v>
      </c>
    </row>
    <row r="44" spans="1:9" ht="15" customHeight="1" x14ac:dyDescent="0.25">
      <c r="A44" s="6" t="s">
        <v>21</v>
      </c>
      <c r="B44" s="2" t="s">
        <v>16</v>
      </c>
      <c r="C44" s="2"/>
      <c r="D44" s="2"/>
      <c r="E44" s="2"/>
      <c r="F44" s="20"/>
      <c r="G44" s="2"/>
      <c r="H44" s="2"/>
    </row>
    <row r="45" spans="1:9" ht="15" customHeight="1" x14ac:dyDescent="0.25">
      <c r="A45" s="6" t="s">
        <v>26</v>
      </c>
      <c r="B45" s="2" t="s">
        <v>33</v>
      </c>
      <c r="C45" s="2"/>
      <c r="D45" s="2"/>
      <c r="E45" s="2"/>
      <c r="F45" s="20"/>
      <c r="G45" s="2"/>
      <c r="H45" s="2"/>
    </row>
    <row r="46" spans="1:9" ht="15" customHeight="1" x14ac:dyDescent="0.25">
      <c r="A46" s="2"/>
      <c r="B46" s="2"/>
      <c r="C46" s="2"/>
      <c r="D46" s="2"/>
      <c r="E46" s="2"/>
      <c r="F46" s="20"/>
      <c r="G46" s="2"/>
      <c r="H46" s="2"/>
    </row>
  </sheetData>
  <sheetProtection sheet="1" objects="1" scenarios="1" selectLockedCells="1"/>
  <mergeCells count="1">
    <mergeCell ref="B9:H9"/>
  </mergeCells>
  <pageMargins left="0.7" right="0.7" top="1.2083333333333333" bottom="0.78740157499999996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Gemeinde Binningen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Can</dc:creator>
  <cp:lastModifiedBy>Jean-Luc Pochon</cp:lastModifiedBy>
  <cp:lastPrinted>2016-06-07T13:33:25Z</cp:lastPrinted>
  <dcterms:created xsi:type="dcterms:W3CDTF">2016-06-02T12:59:05Z</dcterms:created>
  <dcterms:modified xsi:type="dcterms:W3CDTF">2017-02-23T13:43:02Z</dcterms:modified>
</cp:coreProperties>
</file>