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120" yWindow="240" windowWidth="28515" windowHeight="14250"/>
  </bookViews>
  <sheets>
    <sheet name="Tabelle1" sheetId="1" r:id="rId1"/>
  </sheets>
  <definedNames>
    <definedName name="_xlnm._FilterDatabase" localSheetId="0" hidden="1">Tabelle1!$H$27</definedName>
  </definedNames>
  <calcPr calcId="145621"/>
</workbook>
</file>

<file path=xl/calcChain.xml><?xml version="1.0" encoding="utf-8"?>
<calcChain xmlns="http://schemas.openxmlformats.org/spreadsheetml/2006/main">
  <c r="D25" i="1" l="1"/>
  <c r="D22" i="1" l="1"/>
  <c r="H25" i="1" l="1"/>
  <c r="H17" i="1"/>
  <c r="H13" i="1"/>
  <c r="H27" i="1" l="1"/>
  <c r="B24" i="1"/>
  <c r="H29" i="1" l="1"/>
  <c r="H28" i="1"/>
  <c r="H31" i="1" l="1"/>
  <c r="H37" i="1" s="1"/>
</calcChain>
</file>

<file path=xl/sharedStrings.xml><?xml version="1.0" encoding="utf-8"?>
<sst xmlns="http://schemas.openxmlformats.org/spreadsheetml/2006/main" count="50" uniqueCount="41">
  <si>
    <t>CHF</t>
  </si>
  <si>
    <r>
      <t>m</t>
    </r>
    <r>
      <rPr>
        <vertAlign val="superscript"/>
        <sz val="11"/>
        <color theme="1"/>
        <rFont val="Calibri"/>
        <family val="2"/>
        <scheme val="minor"/>
      </rPr>
      <t>3</t>
    </r>
    <r>
      <rPr>
        <sz val="11"/>
        <color theme="1"/>
        <rFont val="Calibri"/>
        <family val="2"/>
        <scheme val="minor"/>
      </rPr>
      <t xml:space="preserve"> à CHF</t>
    </r>
  </si>
  <si>
    <t>Ressort:        Wasser, Abwasser</t>
  </si>
  <si>
    <t>Direkt:           061 425 53 11</t>
  </si>
  <si>
    <t>Anschlussgebühr Schmutzwasser</t>
  </si>
  <si>
    <r>
      <t>Wasserzählergrösse (WZ)</t>
    </r>
    <r>
      <rPr>
        <vertAlign val="superscript"/>
        <sz val="11"/>
        <color theme="1"/>
        <rFont val="Calibri"/>
        <family val="2"/>
        <scheme val="minor"/>
      </rPr>
      <t xml:space="preserve"> 1)</t>
    </r>
  </si>
  <si>
    <r>
      <t>CHF</t>
    </r>
    <r>
      <rPr>
        <vertAlign val="superscript"/>
        <sz val="11"/>
        <color theme="1"/>
        <rFont val="Calibri"/>
        <family val="2"/>
        <scheme val="minor"/>
      </rPr>
      <t xml:space="preserve"> 2)</t>
    </r>
  </si>
  <si>
    <t>(Durchflussmenge bzw. Differenz)</t>
  </si>
  <si>
    <r>
      <t>m</t>
    </r>
    <r>
      <rPr>
        <vertAlign val="superscript"/>
        <sz val="11"/>
        <color theme="1"/>
        <rFont val="Calibri"/>
        <family val="2"/>
        <scheme val="minor"/>
      </rPr>
      <t>2</t>
    </r>
    <r>
      <rPr>
        <sz val="11"/>
        <color theme="1"/>
        <rFont val="Calibri"/>
        <family val="2"/>
        <scheme val="minor"/>
      </rPr>
      <t xml:space="preserve"> à CHF</t>
    </r>
  </si>
  <si>
    <t>Fläche Kiesklebedächer</t>
  </si>
  <si>
    <t>Fläche begrünte Dächer</t>
  </si>
  <si>
    <t>Fläche Retentionsmassnahmen</t>
  </si>
  <si>
    <t>1)</t>
  </si>
  <si>
    <t>2)</t>
  </si>
  <si>
    <t>3)</t>
  </si>
  <si>
    <r>
      <rPr>
        <b/>
        <sz val="11"/>
        <color theme="1"/>
        <rFont val="Calibri"/>
        <family val="2"/>
        <scheme val="minor"/>
      </rPr>
      <t>Anschlussgebühr Regenwasser</t>
    </r>
    <r>
      <rPr>
        <sz val="11"/>
        <color theme="1"/>
        <rFont val="Calibri"/>
        <family val="2"/>
        <scheme val="minor"/>
      </rPr>
      <t xml:space="preserve"> </t>
    </r>
    <r>
      <rPr>
        <vertAlign val="superscript"/>
        <sz val="11"/>
        <color theme="1"/>
        <rFont val="Calibri"/>
        <family val="2"/>
        <scheme val="minor"/>
      </rPr>
      <t>3)</t>
    </r>
  </si>
  <si>
    <r>
      <t>m</t>
    </r>
    <r>
      <rPr>
        <vertAlign val="superscript"/>
        <sz val="11"/>
        <color theme="1"/>
        <rFont val="Calibri"/>
        <family val="2"/>
        <scheme val="minor"/>
      </rPr>
      <t>2</t>
    </r>
  </si>
  <si>
    <t>Bewilligungsgebühr (50 % der Baubewilligungsgebühr)</t>
  </si>
  <si>
    <t>Anschlussgebühr</t>
  </si>
  <si>
    <t>Nur relevant, wenn die Parzelle noch nicht an die Kanalisation angeschlossen ist</t>
  </si>
  <si>
    <t>Gesamtfläche reduziert</t>
  </si>
  <si>
    <t>Indexierung (2010 - 2016)</t>
  </si>
  <si>
    <t>%</t>
  </si>
  <si>
    <r>
      <t>m</t>
    </r>
    <r>
      <rPr>
        <vertAlign val="superscript"/>
        <sz val="11"/>
        <color theme="1"/>
        <rFont val="Calibri"/>
        <family val="2"/>
        <scheme val="minor"/>
      </rPr>
      <t>2</t>
    </r>
    <r>
      <rPr>
        <sz val="11"/>
        <color theme="1"/>
        <rFont val="Calibri"/>
        <family val="2"/>
        <scheme val="minor"/>
      </rPr>
      <t xml:space="preserve"> à CHF</t>
    </r>
  </si>
  <si>
    <t>Bei Umnutzung, Um- und Erweiterungsbauten sowie bei Abbruch und Wiederaufbau einer Liegenschaft wird nur die Differenz der WZ-Durchflusses berechnet (§22, Abs. 3)</t>
  </si>
  <si>
    <t>Diese Beträge sind mit dem ZBI indexiert (Basis = 2010 = 100%)</t>
  </si>
  <si>
    <t>davon:</t>
  </si>
  <si>
    <t>Kanalisationsbewilligungsgebühr</t>
  </si>
  <si>
    <t>Summe beider Gebühren (auf 5 Rp. gerundet)</t>
  </si>
  <si>
    <t>Fläche für jede Massnahme einsetzen. Für realisierte Massnahmen reduziert sich die betroffene Fläche um 30 % (Gebührenordnung zum Abwasserreglement Abw. §2).</t>
  </si>
  <si>
    <t>MwSt.</t>
  </si>
  <si>
    <t>Regenwasser: die Summer der in Abzug gebrachten Dachfläche ist grösser als die gesamte Fläche</t>
  </si>
  <si>
    <t>4)</t>
  </si>
  <si>
    <t>an WAS oder WAM angeschlossene Flächen</t>
  </si>
  <si>
    <r>
      <t xml:space="preserve">gesamte abflusswirksame Fläche </t>
    </r>
    <r>
      <rPr>
        <vertAlign val="superscript"/>
        <sz val="11"/>
        <color theme="1"/>
        <rFont val="Calibri"/>
        <family val="2"/>
        <scheme val="minor"/>
      </rPr>
      <t>4)</t>
    </r>
  </si>
  <si>
    <t>Beachten Sie, dass die Berechnung nur so gut stimmt, wie die Eingangswerte zum Zeitpunkt der Berechnung bekannt sind. Die definitive Berechnung der Anschlussgebühren erfolgt nach der Schlussabnahme, respektive der Aufnahmen für die Geländekartierung.                                                    Die Indexierung (Zürcher Baukostenindex) wird nur periodisch nachgeführt.</t>
  </si>
  <si>
    <t>Total Anschlussgebühr (auf 5 Rp. gerundet)</t>
  </si>
  <si>
    <t>Mit dieser Tabelle können Sie berechnen, wie hoch die Abwasseranschlussgebühren gemäss gültigem Abwasserreglement sind. Füllen Sie die orangen Zellen aus, das Resultat können Sie in den grauen Zellen ablesen.</t>
  </si>
  <si>
    <t>Zuständig:    Nicolas Dubi</t>
  </si>
  <si>
    <t>E-Mail:          nicolas.dubi@binningen.bl.ch</t>
  </si>
  <si>
    <t>Kanalisationsanschlussgebühren seit 01.01.2010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</si>
</sst>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_ ;[Red]\-#,##0.00\ "/>
    <numFmt numFmtId="165" formatCode="#,##0_ ;[Red]\-#,##0\ "/>
    <numFmt numFmtId="166" formatCode="#,##0.0_ ;[Red]\-#,##0.0\ "/>
  </numFmts>
  <fonts count="9" x14ac:knownFonts="1">
    <font>
      <sz val="11"/>
      <color theme="1"/>
      <name val="Calibri"/>
      <family val="2"/>
      <scheme val="minor"/>
    </font>
    <font>
      <b/>
      <sz val="11"/>
      <color theme="1"/>
      <name val="Calibri"/>
      <family val="2"/>
      <scheme val="minor"/>
    </font>
    <font>
      <b/>
      <sz val="14"/>
      <color theme="1"/>
      <name val="Calibri"/>
      <family val="2"/>
      <scheme val="minor"/>
    </font>
    <font>
      <vertAlign val="superscript"/>
      <sz val="11"/>
      <color theme="1"/>
      <name val="Calibri"/>
      <family val="2"/>
      <scheme val="minor"/>
    </font>
    <font>
      <sz val="10"/>
      <color theme="1"/>
      <name val="Calibri"/>
      <family val="2"/>
      <scheme val="minor"/>
    </font>
    <font>
      <sz val="7"/>
      <color theme="1"/>
      <name val="Calibri"/>
      <family val="2"/>
      <scheme val="minor"/>
    </font>
    <font>
      <sz val="14"/>
      <color theme="1"/>
      <name val="Calibri"/>
      <family val="2"/>
      <scheme val="minor"/>
    </font>
    <font>
      <sz val="11"/>
      <name val="Calibri"/>
      <family val="2"/>
      <scheme val="minor"/>
    </font>
    <font>
      <sz val="11"/>
      <color rgb="FFFF0000"/>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6" tint="0.79998168889431442"/>
        <bgColor indexed="64"/>
      </patternFill>
    </fill>
    <fill>
      <patternFill patternType="solid">
        <fgColor theme="9"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indexed="64"/>
      </bottom>
      <diagonal/>
    </border>
  </borders>
  <cellStyleXfs count="1">
    <xf numFmtId="0" fontId="0" fillId="0" borderId="0"/>
  </cellStyleXfs>
  <cellXfs count="46">
    <xf numFmtId="0" fontId="0" fillId="0" borderId="0" xfId="0"/>
    <xf numFmtId="0" fontId="0" fillId="0" borderId="0" xfId="0" applyAlignment="1">
      <alignment horizontal="center"/>
    </xf>
    <xf numFmtId="0" fontId="0" fillId="0" borderId="0" xfId="0" applyBorder="1"/>
    <xf numFmtId="0" fontId="1" fillId="0" borderId="0" xfId="0" applyFont="1" applyBorder="1"/>
    <xf numFmtId="0" fontId="2" fillId="0" borderId="0" xfId="0" applyFont="1" applyBorder="1"/>
    <xf numFmtId="0" fontId="0" fillId="0" borderId="0" xfId="0" applyFont="1" applyBorder="1"/>
    <xf numFmtId="0" fontId="0" fillId="0" borderId="0" xfId="0" applyFont="1"/>
    <xf numFmtId="0" fontId="0" fillId="0" borderId="0" xfId="0" applyFill="1" applyBorder="1"/>
    <xf numFmtId="4" fontId="0" fillId="0" borderId="0" xfId="0" applyNumberFormat="1" applyBorder="1"/>
    <xf numFmtId="0" fontId="1" fillId="0" borderId="0" xfId="0" applyFont="1" applyFill="1" applyBorder="1"/>
    <xf numFmtId="0" fontId="4" fillId="0" borderId="0" xfId="0" applyFont="1"/>
    <xf numFmtId="0" fontId="5" fillId="0" borderId="0" xfId="0" applyFont="1" applyBorder="1" applyAlignment="1">
      <alignment horizontal="left" vertical="center" wrapText="1"/>
    </xf>
    <xf numFmtId="0" fontId="1" fillId="0" borderId="0" xfId="0" applyFont="1"/>
    <xf numFmtId="0" fontId="0" fillId="0" borderId="0" xfId="0" applyFill="1"/>
    <xf numFmtId="0" fontId="3" fillId="0" borderId="0" xfId="0" applyFont="1" applyAlignment="1">
      <alignment vertical="top"/>
    </xf>
    <xf numFmtId="164" fontId="1" fillId="2" borderId="10" xfId="0" applyNumberFormat="1" applyFont="1" applyFill="1" applyBorder="1"/>
    <xf numFmtId="164" fontId="0" fillId="3" borderId="2" xfId="0" applyNumberFormat="1" applyFill="1" applyBorder="1"/>
    <xf numFmtId="0" fontId="0" fillId="0" borderId="4" xfId="0" applyBorder="1"/>
    <xf numFmtId="0" fontId="1" fillId="0" borderId="4" xfId="0" applyFont="1" applyFill="1" applyBorder="1"/>
    <xf numFmtId="0" fontId="0" fillId="0" borderId="4" xfId="0" applyFill="1" applyBorder="1"/>
    <xf numFmtId="0" fontId="0" fillId="0" borderId="0" xfId="0" applyFont="1" applyAlignment="1">
      <alignment horizontal="center"/>
    </xf>
    <xf numFmtId="0" fontId="6" fillId="0" borderId="0" xfId="0" applyFont="1" applyBorder="1"/>
    <xf numFmtId="164" fontId="0" fillId="3" borderId="0" xfId="0" applyNumberFormat="1" applyFill="1" applyBorder="1"/>
    <xf numFmtId="0" fontId="0" fillId="0" borderId="0" xfId="0" applyFont="1" applyFill="1" applyBorder="1"/>
    <xf numFmtId="164" fontId="1" fillId="0" borderId="0" xfId="0" applyNumberFormat="1" applyFont="1" applyFill="1" applyBorder="1"/>
    <xf numFmtId="164" fontId="0" fillId="4" borderId="1" xfId="0" applyNumberFormat="1" applyFill="1" applyBorder="1" applyProtection="1">
      <protection locked="0"/>
    </xf>
    <xf numFmtId="0" fontId="0" fillId="0" borderId="0" xfId="0" applyFill="1" applyBorder="1" applyProtection="1">
      <protection locked="0"/>
    </xf>
    <xf numFmtId="0" fontId="7" fillId="0" borderId="0" xfId="0" applyFont="1" applyFill="1" applyBorder="1"/>
    <xf numFmtId="164" fontId="0" fillId="3" borderId="0" xfId="0" applyNumberFormat="1" applyFont="1" applyFill="1" applyBorder="1"/>
    <xf numFmtId="165" fontId="0" fillId="4" borderId="1" xfId="0" applyNumberFormat="1" applyFill="1" applyBorder="1" applyProtection="1">
      <protection locked="0"/>
    </xf>
    <xf numFmtId="165" fontId="0" fillId="3" borderId="1" xfId="0" applyNumberFormat="1" applyFont="1" applyFill="1" applyBorder="1"/>
    <xf numFmtId="165" fontId="0" fillId="4" borderId="0" xfId="0" applyNumberFormat="1" applyFill="1" applyBorder="1" applyProtection="1">
      <protection locked="0"/>
    </xf>
    <xf numFmtId="0" fontId="8" fillId="0" borderId="0" xfId="0" applyFont="1" applyBorder="1"/>
    <xf numFmtId="166" fontId="0" fillId="0" borderId="0" xfId="0" applyNumberFormat="1" applyBorder="1"/>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0"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2" xfId="0" applyFont="1" applyBorder="1" applyAlignment="1">
      <alignment horizontal="left" vertical="center" wrapText="1"/>
    </xf>
    <xf numFmtId="0" fontId="5" fillId="0" borderId="9" xfId="0" applyFont="1" applyBorder="1" applyAlignment="1">
      <alignment horizontal="left" vertical="center" wrapText="1"/>
    </xf>
    <xf numFmtId="0" fontId="0" fillId="0" borderId="0" xfId="0" applyAlignment="1">
      <alignment horizontal="left" wrapText="1"/>
    </xf>
    <xf numFmtId="0" fontId="0" fillId="0" borderId="0" xfId="0" applyFont="1" applyFill="1" applyBorder="1" applyAlignment="1">
      <alignment horizontal="left" wrapText="1"/>
    </xf>
    <xf numFmtId="0" fontId="0" fillId="0" borderId="0" xfId="0" applyFont="1" applyBorder="1" applyAlignment="1">
      <alignment horizontal="left" wrapText="1"/>
    </xf>
  </cellXfs>
  <cellStyles count="1">
    <cellStyle name="Standard" xfId="0" builtinId="0"/>
  </cellStyles>
  <dxfs count="1">
    <dxf>
      <font>
        <color theme="0" tint="-0.24994659260841701"/>
      </font>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tiff"/></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showGridLines="0" tabSelected="1" zoomScale="95" zoomScaleNormal="95" zoomScalePageLayoutView="90" workbookViewId="0">
      <selection activeCell="D13" sqref="D13"/>
    </sheetView>
  </sheetViews>
  <sheetFormatPr baseColWidth="10" defaultRowHeight="15" x14ac:dyDescent="0.25"/>
  <cols>
    <col min="1" max="1" width="2.7109375" customWidth="1"/>
    <col min="2" max="2" width="35.42578125" customWidth="1"/>
    <col min="3" max="3" width="1.85546875" customWidth="1"/>
    <col min="4" max="4" width="9.7109375" customWidth="1"/>
    <col min="5" max="5" width="8.28515625" customWidth="1"/>
    <col min="6" max="6" width="9.140625" customWidth="1"/>
    <col min="7" max="7" width="6.140625" customWidth="1"/>
    <col min="8" max="8" width="11.28515625" customWidth="1"/>
    <col min="9" max="9" width="2.7109375" customWidth="1"/>
  </cols>
  <sheetData>
    <row r="1" spans="2:9" s="10" customFormat="1" ht="13.5" customHeight="1" x14ac:dyDescent="0.2">
      <c r="B1" s="10" t="s">
        <v>38</v>
      </c>
    </row>
    <row r="2" spans="2:9" s="10" customFormat="1" ht="13.5" customHeight="1" x14ac:dyDescent="0.2">
      <c r="B2" s="10" t="s">
        <v>2</v>
      </c>
    </row>
    <row r="3" spans="2:9" s="10" customFormat="1" ht="13.5" customHeight="1" x14ac:dyDescent="0.2">
      <c r="B3" s="10" t="s">
        <v>3</v>
      </c>
    </row>
    <row r="4" spans="2:9" s="10" customFormat="1" ht="13.5" customHeight="1" x14ac:dyDescent="0.2">
      <c r="B4" s="10" t="s">
        <v>39</v>
      </c>
    </row>
    <row r="5" spans="2:9" ht="15" customHeight="1" x14ac:dyDescent="0.25">
      <c r="B5" s="1"/>
      <c r="C5" s="1"/>
    </row>
    <row r="6" spans="2:9" ht="15" customHeight="1" x14ac:dyDescent="0.25">
      <c r="C6" s="1"/>
    </row>
    <row r="7" spans="2:9" ht="18.75" customHeight="1" x14ac:dyDescent="0.3">
      <c r="B7" s="4" t="s">
        <v>40</v>
      </c>
      <c r="D7" s="2"/>
      <c r="E7" s="2"/>
      <c r="F7" s="2"/>
      <c r="G7" s="2"/>
      <c r="H7" s="2"/>
    </row>
    <row r="8" spans="2:9" s="6" customFormat="1" ht="15" customHeight="1" x14ac:dyDescent="0.25">
      <c r="C8" s="20"/>
    </row>
    <row r="9" spans="2:9" s="6" customFormat="1" ht="45" customHeight="1" x14ac:dyDescent="0.25">
      <c r="B9" s="44" t="s">
        <v>37</v>
      </c>
      <c r="C9" s="44"/>
      <c r="D9" s="44"/>
      <c r="E9" s="44"/>
      <c r="F9" s="44"/>
      <c r="G9" s="44"/>
      <c r="H9" s="44"/>
    </row>
    <row r="10" spans="2:9" s="6" customFormat="1" ht="60" customHeight="1" x14ac:dyDescent="0.25">
      <c r="B10" s="45" t="s">
        <v>35</v>
      </c>
      <c r="C10" s="45"/>
      <c r="D10" s="45"/>
      <c r="E10" s="45"/>
      <c r="F10" s="45"/>
      <c r="G10" s="45"/>
      <c r="H10" s="45"/>
    </row>
    <row r="11" spans="2:9" s="6" customFormat="1" ht="15" customHeight="1" x14ac:dyDescent="0.3">
      <c r="B11" s="5"/>
      <c r="C11" s="21"/>
      <c r="D11" s="5"/>
      <c r="E11" s="5"/>
      <c r="F11" s="5"/>
      <c r="G11" s="5"/>
      <c r="H11" s="5"/>
    </row>
    <row r="12" spans="2:9" s="6" customFormat="1" ht="15" customHeight="1" x14ac:dyDescent="0.25">
      <c r="B12" s="3" t="s">
        <v>4</v>
      </c>
      <c r="C12"/>
      <c r="D12" s="5"/>
      <c r="E12" s="5"/>
      <c r="F12" s="5"/>
      <c r="G12" s="5"/>
      <c r="H12" s="5"/>
      <c r="I12"/>
    </row>
    <row r="13" spans="2:9" ht="15" customHeight="1" x14ac:dyDescent="0.25">
      <c r="B13" s="2" t="s">
        <v>5</v>
      </c>
      <c r="C13" s="2"/>
      <c r="D13" s="29"/>
      <c r="E13" s="2" t="s">
        <v>1</v>
      </c>
      <c r="F13" s="8">
        <v>4926.3999999999996</v>
      </c>
      <c r="G13" s="2" t="s">
        <v>6</v>
      </c>
      <c r="H13" s="22">
        <f>IF(D13="",0,D13*F13)</f>
        <v>0</v>
      </c>
    </row>
    <row r="14" spans="2:9" ht="15" customHeight="1" x14ac:dyDescent="0.25">
      <c r="B14" s="2" t="s">
        <v>7</v>
      </c>
      <c r="C14" s="2"/>
      <c r="D14" s="2"/>
      <c r="E14" s="2"/>
      <c r="F14" s="2"/>
      <c r="G14" s="2"/>
      <c r="H14" s="7"/>
    </row>
    <row r="15" spans="2:9" s="6" customFormat="1" ht="15" customHeight="1" x14ac:dyDescent="0.25">
      <c r="B15" s="5"/>
      <c r="C15" s="5"/>
      <c r="D15" s="5"/>
      <c r="E15" s="5"/>
      <c r="F15" s="5"/>
      <c r="G15" s="5"/>
      <c r="H15" s="23"/>
    </row>
    <row r="16" spans="2:9" ht="15" customHeight="1" x14ac:dyDescent="0.25">
      <c r="B16" s="7" t="s">
        <v>15</v>
      </c>
      <c r="C16" s="2"/>
      <c r="D16" s="2"/>
      <c r="E16" s="2"/>
      <c r="F16" s="2"/>
      <c r="G16" s="2"/>
      <c r="H16" s="7"/>
    </row>
    <row r="17" spans="2:8" ht="15" customHeight="1" x14ac:dyDescent="0.25">
      <c r="B17" s="2" t="s">
        <v>34</v>
      </c>
      <c r="C17" s="2"/>
      <c r="D17" s="29"/>
      <c r="E17" s="2" t="s">
        <v>8</v>
      </c>
      <c r="F17" s="8">
        <v>103.59</v>
      </c>
      <c r="G17" s="2" t="s">
        <v>6</v>
      </c>
      <c r="H17" s="22">
        <f>IF(D17="",0,D17*F17)</f>
        <v>0</v>
      </c>
    </row>
    <row r="18" spans="2:8" ht="15" customHeight="1" x14ac:dyDescent="0.25">
      <c r="B18" s="7" t="s">
        <v>26</v>
      </c>
      <c r="C18" s="2"/>
      <c r="D18" s="2"/>
      <c r="E18" s="2"/>
      <c r="F18" s="2"/>
      <c r="G18" s="2"/>
      <c r="H18" s="7"/>
    </row>
    <row r="19" spans="2:8" ht="15" customHeight="1" x14ac:dyDescent="0.25">
      <c r="B19" s="7" t="s">
        <v>9</v>
      </c>
      <c r="C19" s="2"/>
      <c r="D19" s="29"/>
      <c r="E19" s="2" t="s">
        <v>16</v>
      </c>
      <c r="F19" s="34" t="s">
        <v>29</v>
      </c>
      <c r="G19" s="35"/>
      <c r="H19" s="36"/>
    </row>
    <row r="20" spans="2:8" ht="15" customHeight="1" x14ac:dyDescent="0.25">
      <c r="B20" s="7" t="s">
        <v>10</v>
      </c>
      <c r="C20" s="3"/>
      <c r="D20" s="29"/>
      <c r="E20" s="2" t="s">
        <v>16</v>
      </c>
      <c r="F20" s="37"/>
      <c r="G20" s="38"/>
      <c r="H20" s="39"/>
    </row>
    <row r="21" spans="2:8" ht="15" customHeight="1" x14ac:dyDescent="0.25">
      <c r="B21" s="7" t="s">
        <v>11</v>
      </c>
      <c r="C21" s="2"/>
      <c r="D21" s="29"/>
      <c r="E21" s="2" t="s">
        <v>16</v>
      </c>
      <c r="F21" s="40"/>
      <c r="G21" s="41"/>
      <c r="H21" s="42"/>
    </row>
    <row r="22" spans="2:8" ht="15" hidden="1" customHeight="1" x14ac:dyDescent="0.25">
      <c r="B22" s="7"/>
      <c r="C22" s="2"/>
      <c r="D22" s="31">
        <f>D19+D20</f>
        <v>0</v>
      </c>
      <c r="E22" s="2"/>
      <c r="F22" s="11"/>
      <c r="G22" s="11"/>
      <c r="H22" s="11"/>
    </row>
    <row r="23" spans="2:8" ht="15" hidden="1" customHeight="1" x14ac:dyDescent="0.25">
      <c r="B23" s="27" t="s">
        <v>31</v>
      </c>
      <c r="C23" s="2"/>
      <c r="D23" s="26"/>
      <c r="E23" s="2"/>
      <c r="F23" s="11"/>
      <c r="G23" s="11"/>
      <c r="H23" s="11"/>
    </row>
    <row r="24" spans="2:8" ht="15" customHeight="1" x14ac:dyDescent="0.25">
      <c r="B24" s="32" t="str">
        <f>IF(D22&gt;D17,B23,"")</f>
        <v/>
      </c>
      <c r="C24" s="2"/>
      <c r="D24" s="2"/>
      <c r="E24" s="2"/>
      <c r="F24" s="2"/>
      <c r="G24" s="2"/>
      <c r="H24" s="7"/>
    </row>
    <row r="25" spans="2:8" s="6" customFormat="1" ht="15" customHeight="1" x14ac:dyDescent="0.25">
      <c r="B25" s="23" t="s">
        <v>20</v>
      </c>
      <c r="C25" s="5"/>
      <c r="D25" s="30" t="str">
        <f>IF(OR(D19&gt;0,D20&gt;0,D21&gt;0),D17-(D19/100*30)-(D20/100*30)-(D21/100*30),"")</f>
        <v/>
      </c>
      <c r="E25" s="5" t="s">
        <v>23</v>
      </c>
      <c r="F25" s="5">
        <v>103.59</v>
      </c>
      <c r="G25" s="5" t="s">
        <v>6</v>
      </c>
      <c r="H25" s="28">
        <f>IF(D25="",0,D25*F25)</f>
        <v>0</v>
      </c>
    </row>
    <row r="26" spans="2:8" ht="15" customHeight="1" x14ac:dyDescent="0.25">
      <c r="C26" s="2"/>
      <c r="D26" s="2"/>
      <c r="E26" s="2"/>
      <c r="F26" s="2"/>
      <c r="G26" s="2"/>
      <c r="H26" s="7"/>
    </row>
    <row r="27" spans="2:8" ht="15" customHeight="1" x14ac:dyDescent="0.25">
      <c r="B27" s="23" t="s">
        <v>18</v>
      </c>
      <c r="C27" s="2"/>
      <c r="D27" s="2"/>
      <c r="E27" s="2"/>
      <c r="F27" s="2"/>
      <c r="G27" s="2"/>
      <c r="H27" s="16">
        <f>IF(OR(D19&gt;0,D20&gt;0,D21&gt;0),H13+H25,H13+H17)</f>
        <v>0</v>
      </c>
    </row>
    <row r="28" spans="2:8" ht="15" customHeight="1" x14ac:dyDescent="0.25">
      <c r="B28" s="23" t="s">
        <v>21</v>
      </c>
      <c r="C28" s="2"/>
      <c r="D28" s="33">
        <v>1</v>
      </c>
      <c r="E28" s="2" t="s">
        <v>22</v>
      </c>
      <c r="G28" t="s">
        <v>0</v>
      </c>
      <c r="H28" s="22">
        <f>H27/100*D28</f>
        <v>0</v>
      </c>
    </row>
    <row r="29" spans="2:8" ht="15" customHeight="1" x14ac:dyDescent="0.25">
      <c r="B29" s="7" t="s">
        <v>30</v>
      </c>
      <c r="C29" s="2"/>
      <c r="D29" s="33">
        <v>7.7</v>
      </c>
      <c r="E29" s="2" t="s">
        <v>22</v>
      </c>
      <c r="F29" s="2"/>
      <c r="G29" s="2" t="s">
        <v>0</v>
      </c>
      <c r="H29" s="22">
        <f>H27/100*D29</f>
        <v>0</v>
      </c>
    </row>
    <row r="30" spans="2:8" ht="15" customHeight="1" x14ac:dyDescent="0.25">
      <c r="B30" s="7"/>
      <c r="C30" s="2"/>
      <c r="D30" s="2"/>
      <c r="E30" s="2"/>
      <c r="F30" s="2"/>
      <c r="G30" s="2"/>
      <c r="H30" s="7"/>
    </row>
    <row r="31" spans="2:8" ht="15" customHeight="1" thickBot="1" x14ac:dyDescent="0.3">
      <c r="B31" s="9" t="s">
        <v>36</v>
      </c>
      <c r="C31" s="2"/>
      <c r="D31" s="2"/>
      <c r="E31" s="2"/>
      <c r="F31" s="2"/>
      <c r="G31" s="2" t="s">
        <v>0</v>
      </c>
      <c r="H31" s="15">
        <f>IF(D25&lt;0,0,ROUND(2*(H27+H28+H29),1)/2)</f>
        <v>0</v>
      </c>
    </row>
    <row r="32" spans="2:8" ht="15" customHeight="1" thickTop="1" x14ac:dyDescent="0.25">
      <c r="B32" s="9"/>
      <c r="C32" s="2"/>
      <c r="D32" s="2"/>
      <c r="E32" s="2"/>
      <c r="F32" s="2"/>
      <c r="G32" s="2"/>
      <c r="H32" s="7"/>
    </row>
    <row r="33" spans="1:9" ht="18.75" customHeight="1" x14ac:dyDescent="0.3">
      <c r="B33" s="4" t="s">
        <v>27</v>
      </c>
      <c r="D33" s="2"/>
      <c r="E33" s="2"/>
      <c r="F33" s="2"/>
      <c r="G33" s="2"/>
      <c r="H33" s="2"/>
    </row>
    <row r="34" spans="1:9" ht="15" customHeight="1" x14ac:dyDescent="0.25">
      <c r="B34" s="7"/>
      <c r="C34" s="3"/>
      <c r="D34" s="2"/>
      <c r="E34" s="2"/>
      <c r="F34" s="2"/>
      <c r="G34" s="7"/>
      <c r="H34" s="7"/>
      <c r="I34" s="12"/>
    </row>
    <row r="35" spans="1:9" ht="15" customHeight="1" x14ac:dyDescent="0.25">
      <c r="B35" s="7" t="s">
        <v>17</v>
      </c>
      <c r="C35" s="3"/>
      <c r="D35" s="2"/>
      <c r="E35" s="2"/>
      <c r="F35" s="2"/>
      <c r="G35" s="7" t="s">
        <v>0</v>
      </c>
      <c r="H35" s="25"/>
      <c r="I35" s="12"/>
    </row>
    <row r="36" spans="1:9" ht="15" customHeight="1" thickTop="1" x14ac:dyDescent="0.25">
      <c r="B36" s="7"/>
      <c r="C36" s="3"/>
      <c r="D36" s="2"/>
      <c r="E36" s="2"/>
      <c r="F36" s="2"/>
      <c r="G36" s="7"/>
      <c r="H36" s="7"/>
      <c r="I36" s="12"/>
    </row>
    <row r="37" spans="1:9" ht="15" customHeight="1" thickBot="1" x14ac:dyDescent="0.3">
      <c r="B37" s="9" t="s">
        <v>28</v>
      </c>
      <c r="C37" s="9"/>
      <c r="D37" s="2"/>
      <c r="E37" s="2"/>
      <c r="F37" s="2"/>
      <c r="G37" s="7" t="s">
        <v>0</v>
      </c>
      <c r="H37" s="15">
        <f>ROUND(2*(H31+H35),1)/2</f>
        <v>0</v>
      </c>
      <c r="I37" s="13"/>
    </row>
    <row r="38" spans="1:9" ht="15" customHeight="1" thickTop="1" x14ac:dyDescent="0.25">
      <c r="B38" s="9"/>
      <c r="C38" s="9"/>
      <c r="D38" s="2"/>
      <c r="E38" s="2"/>
      <c r="F38" s="2"/>
      <c r="G38" s="7"/>
      <c r="H38" s="24"/>
      <c r="I38" s="13"/>
    </row>
    <row r="39" spans="1:9" ht="15" customHeight="1" x14ac:dyDescent="0.25">
      <c r="A39" s="17"/>
      <c r="B39" s="17"/>
      <c r="C39" s="18"/>
      <c r="D39" s="17"/>
      <c r="E39" s="17"/>
      <c r="F39" s="17"/>
      <c r="G39" s="17"/>
      <c r="H39" s="19"/>
      <c r="I39" s="19"/>
    </row>
    <row r="40" spans="1:9" ht="30" customHeight="1" x14ac:dyDescent="0.25">
      <c r="A40" s="14" t="s">
        <v>12</v>
      </c>
      <c r="B40" s="43" t="s">
        <v>24</v>
      </c>
      <c r="C40" s="43"/>
      <c r="D40" s="43"/>
      <c r="E40" s="43"/>
      <c r="F40" s="43"/>
      <c r="G40" s="43"/>
      <c r="H40" s="43"/>
      <c r="I40" s="13"/>
    </row>
    <row r="41" spans="1:9" ht="15" customHeight="1" x14ac:dyDescent="0.25">
      <c r="A41" s="14" t="s">
        <v>13</v>
      </c>
      <c r="B41" t="s">
        <v>25</v>
      </c>
      <c r="C41" s="9"/>
      <c r="I41" s="13"/>
    </row>
    <row r="42" spans="1:9" ht="15" customHeight="1" x14ac:dyDescent="0.25">
      <c r="A42" s="14" t="s">
        <v>14</v>
      </c>
      <c r="B42" s="2" t="s">
        <v>19</v>
      </c>
      <c r="C42" s="9"/>
      <c r="D42" s="2"/>
      <c r="E42" s="2"/>
      <c r="F42" s="2"/>
      <c r="G42" s="2"/>
      <c r="H42" s="2"/>
      <c r="I42" s="13"/>
    </row>
    <row r="43" spans="1:9" ht="15" customHeight="1" x14ac:dyDescent="0.25">
      <c r="A43" s="14" t="s">
        <v>32</v>
      </c>
      <c r="B43" t="s">
        <v>33</v>
      </c>
      <c r="C43" s="9"/>
      <c r="I43" s="13"/>
    </row>
    <row r="44" spans="1:9" ht="15" customHeight="1" x14ac:dyDescent="0.25">
      <c r="C44" s="9"/>
      <c r="I44" s="13"/>
    </row>
    <row r="45" spans="1:9" ht="15" customHeight="1" x14ac:dyDescent="0.25">
      <c r="C45" s="2"/>
      <c r="I45" s="2"/>
    </row>
    <row r="46" spans="1:9" ht="15" customHeight="1" x14ac:dyDescent="0.25"/>
    <row r="47" spans="1:9" ht="15" customHeight="1" x14ac:dyDescent="0.25"/>
    <row r="48" spans="1:9" ht="15" customHeight="1" x14ac:dyDescent="0.25"/>
    <row r="49" spans="3:3" ht="15" customHeight="1" x14ac:dyDescent="0.25">
      <c r="C49" s="2"/>
    </row>
    <row r="50" spans="3:3" ht="15" customHeight="1" x14ac:dyDescent="0.25"/>
    <row r="51" spans="3:3" ht="15" customHeight="1" x14ac:dyDescent="0.25">
      <c r="C51" s="2"/>
    </row>
    <row r="52" spans="3:3" ht="15" customHeight="1" x14ac:dyDescent="0.25">
      <c r="C52" s="2"/>
    </row>
    <row r="53" spans="3:3" ht="15" customHeight="1" x14ac:dyDescent="0.25">
      <c r="C53" s="2"/>
    </row>
    <row r="54" spans="3:3" ht="15" customHeight="1" x14ac:dyDescent="0.25"/>
  </sheetData>
  <sheetProtection sheet="1" objects="1" scenarios="1" selectLockedCells="1"/>
  <mergeCells count="4">
    <mergeCell ref="F19:H21"/>
    <mergeCell ref="B40:H40"/>
    <mergeCell ref="B9:H9"/>
    <mergeCell ref="B10:H10"/>
  </mergeCells>
  <conditionalFormatting sqref="H17">
    <cfRule type="expression" dxfId="0" priority="1">
      <formula>H25&lt;&gt;0</formula>
    </cfRule>
  </conditionalFormatting>
  <pageMargins left="0.7" right="0.7" top="1.2083333333333333" bottom="0.78740157499999996" header="0.3" footer="0.3"/>
  <pageSetup paperSize="9" orientation="portrait" r:id="rId1"/>
  <headerFooter>
    <oddHeader>&amp;L&amp;G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Gemeinde Binningen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Cornelia Can</dc:creator>
  <cp:lastModifiedBy>Isabelle Häring</cp:lastModifiedBy>
  <cp:lastPrinted>2016-06-07T07:55:31Z</cp:lastPrinted>
  <dcterms:created xsi:type="dcterms:W3CDTF">2016-06-02T12:59:05Z</dcterms:created>
  <dcterms:modified xsi:type="dcterms:W3CDTF">2018-10-31T16:26:50Z</dcterms:modified>
</cp:coreProperties>
</file>